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ланк" sheetId="1" r:id="rId4"/>
    <sheet name="Пример комнаты" sheetId="2" r:id="rId5"/>
    <sheet name="Как заполнить" sheetId="3" r:id="rId6"/>
  </sheets>
  <definedNames>
    <definedName name="_xlnm._FilterDatabase" localSheetId="0" hidden="1">'Бланк'!$A$17:$F$22</definedName>
    <definedName name="_xlnm.Print_Area" localSheetId="0">'Бланк'!$A$1:$F$29</definedName>
    <definedName name="_xlnm._FilterDatabase" localSheetId="1" hidden="1">'Пример комнаты'!$A$17:$F$22</definedName>
    <definedName name="_xlnm.Print_Area" localSheetId="1">'Пример комнаты'!$A$1:$F$29</definedName>
    <definedName name="_xlnm.Print_Area" localSheetId="2">'Как заполнить'!$A$1:$A$15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<sst xmlns="http://schemas.openxmlformats.org/spreadsheetml/2006/main" uniqueCount="62">
  <si>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Ведомость объёмов работ — бланк</t>
  </si>
  <si>
    <t>Прямоугольная комната, одна дверь и одно окно. Голубые ячейки — ваш ввод.</t>
  </si>
  <si>
    <t>Размеры в метрах. Если проёма нет, укажите 0 для его ширины и высоты.</t>
  </si>
  <si>
    <t>Помещение</t>
  </si>
  <si>
    <t>Источник замера / дата / ссылка на фото</t>
  </si>
  <si>
    <t>Длина комнаты</t>
  </si>
  <si>
    <t>м</t>
  </si>
  <si>
    <t>Ширина комнаты</t>
  </si>
  <si>
    <t>Высота комнаты</t>
  </si>
  <si>
    <t>Ширина двери</t>
  </si>
  <si>
    <t>Высота двери</t>
  </si>
  <si>
    <t>Ширина окна</t>
  </si>
  <si>
    <t>Высота окна</t>
  </si>
  <si>
    <t>Количество розеток</t>
  </si>
  <si>
    <t>шт.</t>
  </si>
  <si>
    <t>Работа / элемент</t>
  </si>
  <si>
    <t>Расчёт / формула</t>
  </si>
  <si>
    <t>Ед.</t>
  </si>
  <si>
    <t>Объём</t>
  </si>
  <si>
    <t>Источник / примечание</t>
  </si>
  <si>
    <t>Окраска стен</t>
  </si>
  <si>
    <t>2 × (длина + ширина) × высота − площадь двери − площадь окна</t>
  </si>
  <si>
    <t>м²</t>
  </si>
  <si>
    <t>Укажите схему, фото и допущения</t>
  </si>
  <si>
    <t>Укладка напольного покрытия</t>
  </si>
  <si>
    <t>Длина × ширина</t>
  </si>
  <si>
    <t>Окраска потолка</t>
  </si>
  <si>
    <t>Длина × ширина (ровный потолок)</t>
  </si>
  <si>
    <t>Монтаж плинтуса</t>
  </si>
  <si>
    <t>2 × (длина + ширина) − ширина двери</t>
  </si>
  <si>
    <t>пог. м</t>
  </si>
  <si>
    <t>Установка розеток</t>
  </si>
  <si>
    <t>Количество по плану электрики</t>
  </si>
  <si>
    <t>Площади, длины и штуки учитывайте отдельно. Общий итог по разным единицам не рассчитывается.</t>
  </si>
  <si>
    <t>Объёмы округляются до 0,01 только в результате. Запас материалов задавайте отдельно.</t>
  </si>
  <si>
    <t>Откосы, трассы, демонтаж и подготовку внесите отдельными строками после собственного замера.</t>
  </si>
  <si>
    <t>Для следующего помещения скопируйте лист «Бланк». Сложную геометрию рассчитывайте по участкам.</t>
  </si>
  <si>
    <t>SMpro — перенесите проверенные объёмы в смету: https://smpro.tech</t>
  </si>
  <si>
    <t>Ведомость объёмов работ — пример комнаты</t>
  </si>
  <si>
    <t>Комната 1</t>
  </si>
  <si>
    <t>Схема № 1, обмер комнаты</t>
  </si>
  <si>
    <t>План электрики, 4 розетки</t>
  </si>
  <si>
    <t>Обмер комнаты и проёмов; схема № 1</t>
  </si>
  <si>
    <t>Обмер пола; схема № 1</t>
  </si>
  <si>
    <t>Ровный потолок без коробов; схема № 1</t>
  </si>
  <si>
    <t>Периметр за вычетом двери; схема № 1</t>
  </si>
  <si>
    <t>План электрики; 4 отдельных розетки</t>
  </si>
  <si>
    <t>Ведомость объёмов работ: порядок заполнения</t>
  </si>
  <si>
    <t>1. Укажите помещение в B5. В B7:B9 внесите длину, ширину и высоту прямоугольной комнаты в метрах.</t>
  </si>
  <si>
    <t>2. В B10:B13 укажите размеры одной двери и одного окна. Для отсутствующего проёма задайте два нуля.</t>
  </si>
  <si>
    <t>3. В B14 укажите целое количество розеток. Добавьте источник и дату замера в голубые поля справа.</t>
  </si>
  <si>
    <t>4. Проверьте формулы E18:E22. Проёмы вычтены только из окраски стен, откосы в этом примере отдельно.</t>
  </si>
  <si>
    <t>5. Если выводится «Проверьте размеры», исправьте ввод: нельзя вычитать площадь проёмов больше площади стен.</t>
  </si>
  <si>
    <t>6. Для нескольких комнат копируйте лист «Бланк». Для сложной формы разделите комнату на участки.</t>
  </si>
  <si>
    <t>7. Несколько проёмов, ниши, короба, откосы, трассы и отдельные операции требуют собственных строк и формул.</t>
  </si>
  <si>
    <t>8. Пример показывает геометрию. Для демонтажа, штукатурки и окраски проверьте разные фактические поверхности.</t>
  </si>
  <si>
    <t>9. Количество работ и закупку материалов рассчитывайте отдельно: запас зависит от раскладки и технологии.</t>
  </si>
  <si>
    <t>10. После согласования перенесите помещение, работу, единицу и объём вручную в SMpro или шаблон сметы.</t>
  </si>
  <si>
    <t>11. Расценки и стоимость добавляются в смете. В этой ведомости нет денежного итога или общей суммы разных единиц.</t>
  </si>
  <si>
    <t>Методика замера: https://smpro.tech/articles/kak-izmerit-obem-rabot-dlya-smety</t>
  </si>
  <si>
    <t>Смета в SMpro: https://smpro.tech/solutions/smeta-na-remont</t>
  </si>
  <si>
    <t>SMpro: https://smpro.tech</t>
  </si>
</sst>
</file>

<file path=xl/styles.xml><?xml version="1.0" encoding="utf-8"?>
<styleSheet xmlns="http://schemas.openxmlformats.org/spreadsheetml/2006/main" xml:space="preserve">
  <numFmts count="1">
    <numFmt numFmtId="164" formatCode="0.###"/>
  </numFmts>
  <fonts count="5">
    <font>
      <b val="0"/>
      <i val="0"/>
      <strike val="0"/>
      <u val="none"/>
      <sz val="11"/>
      <color rgb="FF1C0406"/>
      <name val="Arial"/>
    </font>
    <font>
      <b val="1"/>
      <i val="0"/>
      <strike val="0"/>
      <u val="none"/>
      <sz val="18"/>
      <color rgb="FF1C0406"/>
      <name val="Arial"/>
    </font>
    <font>
      <b val="0"/>
      <i val="0"/>
      <strike val="0"/>
      <u val="single"/>
      <sz val="11"/>
      <color rgb="FF0E64C7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6"/>
      <color rgb="FF1C0406"/>
      <name val="Arial"/>
    </font>
  </fonts>
  <fills count="5">
    <fill>
      <patternFill patternType="none"/>
    </fill>
    <fill>
      <patternFill patternType="gray125"/>
    </fill>
    <fill>
      <patternFill patternType="solid">
        <fgColor rgb="FF1C0406"/>
        <bgColor rgb="FF000000"/>
      </patternFill>
    </fill>
    <fill>
      <patternFill patternType="solid">
        <fgColor rgb="FFEAF4FF"/>
        <bgColor rgb="FF000000"/>
      </patternFill>
    </fill>
    <fill>
      <patternFill patternType="solid">
        <fgColor rgb="FFFFF7E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164" fillId="3" borderId="0" applyFont="0" applyNumberFormat="1" applyFill="1" applyBorder="0" applyAlignment="1">
      <alignment vertical="center" textRotation="0" wrapText="true" shrinkToFit="false"/>
    </xf>
    <xf xfId="0" fontId="0" numFmtId="2" fillId="4" borderId="0" applyFont="0" applyNumberFormat="1" applyFill="1" applyBorder="0" applyAlignment="1">
      <alignment vertical="center" textRotation="0" wrapText="true" shrinkToFit="false"/>
    </xf>
    <xf xfId="0" fontId="0" numFmtId="1" fillId="4" borderId="0" applyFont="0" applyNumberFormat="1" applyFill="1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mpro.tech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mpro.tech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mpro.tech/articles/kak-izmerit-obem-rabot-dlya-smety" TargetMode="External"/><Relationship Id="rId_hyperlink_2" Type="http://schemas.openxmlformats.org/officeDocument/2006/relationships/hyperlink" Target="https://smpro.tech/solutions/smeta-na-remont" TargetMode="External"/><Relationship Id="rId_hyperlink_3" Type="http://schemas.openxmlformats.org/officeDocument/2006/relationships/hyperlink" Target="https://smpro.te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F29"/>
  <sheetViews>
    <sheetView tabSelected="1" workbookViewId="0" showGridLines="true" showRowColHeaders="1">
      <pane xSplit="2" ySplit="17" topLeftCell="C18" activePane="bottomRight" state="frozen"/>
      <selection pane="topRight"/>
      <selection pane="bottomLeft"/>
      <selection pane="bottomRight" activeCell="E22" sqref="E2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43" customWidth="true" style="0"/>
    <col min="4" max="4" width="10" customWidth="true" style="0"/>
    <col min="5" max="5" width="22" customWidth="true" style="0"/>
    <col min="6" max="6" width="44" customWidth="true" style="0"/>
  </cols>
  <sheetData>
    <row r="1" spans="1:6" customHeight="1" ht="30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2" t="s">
        <v>3</v>
      </c>
      <c r="B5" s="5"/>
      <c r="C5" s="2"/>
      <c r="D5" s="2" t="s">
        <v>4</v>
      </c>
      <c r="E5" s="2"/>
      <c r="F5" s="2"/>
    </row>
    <row r="6" spans="1:6">
      <c r="A6" s="2"/>
      <c r="B6" s="2"/>
      <c r="C6" s="2"/>
      <c r="D6" s="2"/>
      <c r="E6" s="2"/>
      <c r="F6" s="2"/>
    </row>
    <row r="7" spans="1:6" customHeight="1" ht="27">
      <c r="A7" s="2" t="s">
        <v>5</v>
      </c>
      <c r="B7" s="6"/>
      <c r="C7" s="2" t="s">
        <v>6</v>
      </c>
      <c r="D7" s="5"/>
      <c r="E7" s="5"/>
      <c r="F7" s="5"/>
    </row>
    <row r="8" spans="1:6" customHeight="1" ht="27">
      <c r="A8" s="2" t="s">
        <v>7</v>
      </c>
      <c r="B8" s="6"/>
      <c r="C8" s="2" t="s">
        <v>6</v>
      </c>
      <c r="D8" s="5"/>
      <c r="E8" s="5"/>
      <c r="F8" s="5"/>
    </row>
    <row r="9" spans="1:6" customHeight="1" ht="27">
      <c r="A9" s="2" t="s">
        <v>8</v>
      </c>
      <c r="B9" s="6"/>
      <c r="C9" s="2" t="s">
        <v>6</v>
      </c>
      <c r="D9" s="5"/>
      <c r="E9" s="5"/>
      <c r="F9" s="5"/>
    </row>
    <row r="10" spans="1:6" customHeight="1" ht="27">
      <c r="A10" s="2" t="s">
        <v>9</v>
      </c>
      <c r="B10" s="6"/>
      <c r="C10" s="2" t="s">
        <v>6</v>
      </c>
      <c r="D10" s="5"/>
      <c r="E10" s="5"/>
      <c r="F10" s="5"/>
    </row>
    <row r="11" spans="1:6" customHeight="1" ht="27">
      <c r="A11" s="2" t="s">
        <v>10</v>
      </c>
      <c r="B11" s="6"/>
      <c r="C11" s="2" t="s">
        <v>6</v>
      </c>
      <c r="D11" s="5"/>
      <c r="E11" s="5"/>
      <c r="F11" s="5"/>
    </row>
    <row r="12" spans="1:6" customHeight="1" ht="27">
      <c r="A12" s="2" t="s">
        <v>11</v>
      </c>
      <c r="B12" s="6"/>
      <c r="C12" s="2" t="s">
        <v>6</v>
      </c>
      <c r="D12" s="5"/>
      <c r="E12" s="5"/>
      <c r="F12" s="5"/>
    </row>
    <row r="13" spans="1:6" customHeight="1" ht="27">
      <c r="A13" s="2" t="s">
        <v>12</v>
      </c>
      <c r="B13" s="6"/>
      <c r="C13" s="2" t="s">
        <v>6</v>
      </c>
      <c r="D13" s="5"/>
      <c r="E13" s="5"/>
      <c r="F13" s="5"/>
    </row>
    <row r="14" spans="1:6" customHeight="1" ht="27">
      <c r="A14" s="2" t="s">
        <v>13</v>
      </c>
      <c r="B14" s="6"/>
      <c r="C14" s="2" t="s">
        <v>14</v>
      </c>
      <c r="D14" s="5"/>
      <c r="E14" s="5"/>
      <c r="F14" s="5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 customHeight="1" ht="32">
      <c r="A17" s="4" t="s">
        <v>3</v>
      </c>
      <c r="B17" s="4" t="s">
        <v>15</v>
      </c>
      <c r="C17" s="4" t="s">
        <v>16</v>
      </c>
      <c r="D17" s="4" t="s">
        <v>17</v>
      </c>
      <c r="E17" s="4" t="s">
        <v>18</v>
      </c>
      <c r="F17" s="4" t="s">
        <v>19</v>
      </c>
    </row>
    <row r="18" spans="1:6" customHeight="1" ht="46">
      <c r="A18" s="2" t="str">
        <f>IF(B5="","",B5)</f>
        <v/>
      </c>
      <c r="B18" s="2" t="s">
        <v>20</v>
      </c>
      <c r="C18" s="2" t="s">
        <v>21</v>
      </c>
      <c r="D18" s="2" t="s">
        <v>22</v>
      </c>
      <c r="E18" s="7" t="str">
        <f>IF(COUNT(B7:B13)&lt;7,"",IF(OR(MIN(B7:B9)&lt;=0,MIN(B10:B13)&lt;0,AND(B10=0,B11&lt;&gt;0),AND(B10&lt;&gt;0,B11=0),AND(B12=0,B13&lt;&gt;0),AND(B12&lt;&gt;0,B13=0),2*(B7+B8)*B9&lt;B10*B11+B12*B13),"Проверьте размеры",ROUND(2*(B7+B8)*B9-B10*B11-B12*B13,2)))</f>
        <v/>
      </c>
      <c r="F18" s="5" t="s">
        <v>23</v>
      </c>
    </row>
    <row r="19" spans="1:6" customHeight="1" ht="46">
      <c r="A19" s="2" t="str">
        <f>IF(B5="","",B5)</f>
        <v/>
      </c>
      <c r="B19" s="2" t="s">
        <v>24</v>
      </c>
      <c r="C19" s="2" t="s">
        <v>25</v>
      </c>
      <c r="D19" s="2" t="s">
        <v>22</v>
      </c>
      <c r="E19" s="7" t="str">
        <f>IF(COUNT(B7:B8)&lt;2,"",IF(MIN(B7:B8)&lt;=0,"Проверьте размеры",ROUND(B7*B8,2)))</f>
        <v/>
      </c>
      <c r="F19" s="5" t="s">
        <v>23</v>
      </c>
    </row>
    <row r="20" spans="1:6" customHeight="1" ht="46">
      <c r="A20" s="2" t="str">
        <f>IF(B5="","",B5)</f>
        <v/>
      </c>
      <c r="B20" s="2" t="s">
        <v>26</v>
      </c>
      <c r="C20" s="2" t="s">
        <v>27</v>
      </c>
      <c r="D20" s="2" t="s">
        <v>22</v>
      </c>
      <c r="E20" s="7" t="str">
        <f>IF(COUNT(B7:B8)&lt;2,"",IF(MIN(B7:B8)&lt;=0,"Проверьте размеры",ROUND(B7*B8,2)))</f>
        <v/>
      </c>
      <c r="F20" s="5" t="s">
        <v>23</v>
      </c>
    </row>
    <row r="21" spans="1:6" customHeight="1" ht="46">
      <c r="A21" s="2" t="str">
        <f>IF(B5="","",B5)</f>
        <v/>
      </c>
      <c r="B21" s="2" t="s">
        <v>28</v>
      </c>
      <c r="C21" s="2" t="s">
        <v>29</v>
      </c>
      <c r="D21" s="2" t="s">
        <v>30</v>
      </c>
      <c r="E21" s="7" t="str">
        <f>IF(COUNT(B7:B8,B10)&lt;3,"",IF(OR(MIN(B7:B8)&lt;=0,B10&lt;0,B10&gt;2*(B7+B8)),"Проверьте размеры",ROUND(2*(B7+B8)-B10,2)))</f>
        <v/>
      </c>
      <c r="F21" s="5" t="s">
        <v>23</v>
      </c>
    </row>
    <row r="22" spans="1:6" customHeight="1" ht="46">
      <c r="A22" s="2" t="str">
        <f>IF(B5="","",B5)</f>
        <v/>
      </c>
      <c r="B22" s="2" t="s">
        <v>31</v>
      </c>
      <c r="C22" s="2" t="s">
        <v>32</v>
      </c>
      <c r="D22" s="2" t="s">
        <v>14</v>
      </c>
      <c r="E22" s="8" t="str">
        <f>IF(COUNT(B14)&lt;1,"",IF(OR(B14&lt;0,MOD(B14,1)&lt;&gt;0),"Проверьте количество",B14))</f>
        <v/>
      </c>
      <c r="F22" s="5" t="s">
        <v>23</v>
      </c>
    </row>
    <row r="23" spans="1:6">
      <c r="A23" s="2"/>
      <c r="B23" s="2"/>
      <c r="C23" s="2"/>
      <c r="D23" s="2"/>
      <c r="E23" s="2"/>
      <c r="F23" s="2"/>
    </row>
    <row r="24" spans="1:6">
      <c r="A24" s="2" t="s">
        <v>33</v>
      </c>
      <c r="B24" s="2"/>
      <c r="C24" s="2"/>
      <c r="D24" s="2"/>
      <c r="E24" s="2"/>
      <c r="F24" s="2"/>
    </row>
    <row r="25" spans="1:6">
      <c r="A25" s="2" t="s">
        <v>34</v>
      </c>
      <c r="B25" s="2"/>
      <c r="C25" s="2"/>
      <c r="D25" s="2"/>
      <c r="E25" s="2"/>
      <c r="F25" s="2"/>
    </row>
    <row r="26" spans="1:6">
      <c r="A26" s="2" t="s">
        <v>35</v>
      </c>
      <c r="B26" s="2"/>
      <c r="C26" s="2"/>
      <c r="D26" s="2"/>
      <c r="E26" s="2"/>
      <c r="F26" s="2"/>
    </row>
    <row r="27" spans="1:6">
      <c r="A27" s="2" t="s">
        <v>36</v>
      </c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3" t="s">
        <v>37</v>
      </c>
      <c r="B29" s="2"/>
      <c r="C29" s="2"/>
      <c r="D29" s="2"/>
      <c r="E29" s="2"/>
      <c r="F29" s="2"/>
    </row>
  </sheetData>
  <autoFilter ref="A17:F22"/>
  <mergeCells>
    <mergeCell ref="A1:F1"/>
    <mergeCell ref="A2:F2"/>
    <mergeCell ref="A3:F3"/>
    <mergeCell ref="D5:F5"/>
    <mergeCell ref="D7:F7"/>
    <mergeCell ref="D8:F8"/>
    <mergeCell ref="D9:F9"/>
    <mergeCell ref="D10:F10"/>
    <mergeCell ref="D11:F11"/>
    <mergeCell ref="D12:F12"/>
    <mergeCell ref="D13:F13"/>
    <mergeCell ref="D14:F14"/>
    <mergeCell ref="A24:F24"/>
    <mergeCell ref="A25:F25"/>
    <mergeCell ref="A26:F26"/>
    <mergeCell ref="A27:F27"/>
    <mergeCell ref="A29:F29"/>
  </mergeCells>
  <dataValidations count="3">
    <dataValidation type="decimal" errorStyle="stop" operator="greaterThanOrEqual" allowBlank="1" showDropDown="1" showInputMessage="0" showErrorMessage="1" errorTitle="Проверьте значение" error="Введите неотрицательное число; розетки — целое количество." sqref="B10:B13">
      <formula1>0</formula1>
    </dataValidation>
    <dataValidation type="decimal" errorStyle="stop" operator="greaterThan" allowBlank="1" showDropDown="1" showInputMessage="0" showErrorMessage="1" errorTitle="Проверьте значение" error="Размер комнаты должен быть больше нуля." sqref="B7:B9">
      <formula1>0</formula1>
    </dataValidation>
    <dataValidation type="whole" errorStyle="stop" operator="greaterThanOrEqual" allowBlank="1" showDropDown="1" showInputMessage="0" showErrorMessage="1" errorTitle="Проверьте значение" error="Введите неотрицательное число; розетки — целое количество." sqref="B14">
      <formula1>0</formula1>
    </dataValidation>
  </dataValidations>
  <hyperlinks>
    <hyperlink ref="A29" r:id="rId_hyperlink_1"/>
  </hyperlinks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>&amp;LSMpro — ведомость объёмов работ&amp;RСтраница &amp;P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F29"/>
  <sheetViews>
    <sheetView tabSelected="0" workbookViewId="0" showGridLines="true" showRowColHeaders="1">
      <pane xSplit="2" ySplit="17" topLeftCell="C18" activePane="bottomRight" state="frozen"/>
      <selection pane="topRight"/>
      <selection pane="bottomLeft"/>
      <selection pane="bottomRight" activeCell="E22" sqref="E2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43" customWidth="true" style="0"/>
    <col min="4" max="4" width="10" customWidth="true" style="0"/>
    <col min="5" max="5" width="22" customWidth="true" style="0"/>
    <col min="6" max="6" width="44" customWidth="true" style="0"/>
  </cols>
  <sheetData>
    <row r="1" spans="1:6" customHeight="1" ht="30">
      <c r="A1" s="1" t="s">
        <v>38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/>
      <c r="C3" s="2"/>
      <c r="D3" s="2"/>
      <c r="E3" s="2"/>
      <c r="F3" s="2"/>
    </row>
    <row r="4" spans="1:6">
      <c r="A4" s="2"/>
      <c r="B4" s="2"/>
      <c r="C4" s="2"/>
      <c r="D4" s="2"/>
      <c r="E4" s="2"/>
      <c r="F4" s="2"/>
    </row>
    <row r="5" spans="1:6">
      <c r="A5" s="2" t="s">
        <v>3</v>
      </c>
      <c r="B5" s="5" t="s">
        <v>39</v>
      </c>
      <c r="C5" s="2"/>
      <c r="D5" s="2" t="s">
        <v>4</v>
      </c>
      <c r="E5" s="2"/>
      <c r="F5" s="2"/>
    </row>
    <row r="6" spans="1:6">
      <c r="A6" s="2"/>
      <c r="B6" s="2"/>
      <c r="C6" s="2"/>
      <c r="D6" s="2"/>
      <c r="E6" s="2"/>
      <c r="F6" s="2"/>
    </row>
    <row r="7" spans="1:6" customHeight="1" ht="27">
      <c r="A7" s="2" t="s">
        <v>5</v>
      </c>
      <c r="B7" s="6">
        <v>4</v>
      </c>
      <c r="C7" s="2" t="s">
        <v>6</v>
      </c>
      <c r="D7" s="5" t="s">
        <v>40</v>
      </c>
      <c r="E7" s="5"/>
      <c r="F7" s="5"/>
    </row>
    <row r="8" spans="1:6" customHeight="1" ht="27">
      <c r="A8" s="2" t="s">
        <v>7</v>
      </c>
      <c r="B8" s="6">
        <v>5</v>
      </c>
      <c r="C8" s="2" t="s">
        <v>6</v>
      </c>
      <c r="D8" s="5" t="s">
        <v>40</v>
      </c>
      <c r="E8" s="5"/>
      <c r="F8" s="5"/>
    </row>
    <row r="9" spans="1:6" customHeight="1" ht="27">
      <c r="A9" s="2" t="s">
        <v>8</v>
      </c>
      <c r="B9" s="6">
        <v>2.7</v>
      </c>
      <c r="C9" s="2" t="s">
        <v>6</v>
      </c>
      <c r="D9" s="5" t="s">
        <v>40</v>
      </c>
      <c r="E9" s="5"/>
      <c r="F9" s="5"/>
    </row>
    <row r="10" spans="1:6" customHeight="1" ht="27">
      <c r="A10" s="2" t="s">
        <v>9</v>
      </c>
      <c r="B10" s="6">
        <v>0.9</v>
      </c>
      <c r="C10" s="2" t="s">
        <v>6</v>
      </c>
      <c r="D10" s="5" t="s">
        <v>40</v>
      </c>
      <c r="E10" s="5"/>
      <c r="F10" s="5"/>
    </row>
    <row r="11" spans="1:6" customHeight="1" ht="27">
      <c r="A11" s="2" t="s">
        <v>10</v>
      </c>
      <c r="B11" s="6">
        <v>2.1</v>
      </c>
      <c r="C11" s="2" t="s">
        <v>6</v>
      </c>
      <c r="D11" s="5" t="s">
        <v>40</v>
      </c>
      <c r="E11" s="5"/>
      <c r="F11" s="5"/>
    </row>
    <row r="12" spans="1:6" customHeight="1" ht="27">
      <c r="A12" s="2" t="s">
        <v>11</v>
      </c>
      <c r="B12" s="6">
        <v>1.5</v>
      </c>
      <c r="C12" s="2" t="s">
        <v>6</v>
      </c>
      <c r="D12" s="5" t="s">
        <v>40</v>
      </c>
      <c r="E12" s="5"/>
      <c r="F12" s="5"/>
    </row>
    <row r="13" spans="1:6" customHeight="1" ht="27">
      <c r="A13" s="2" t="s">
        <v>12</v>
      </c>
      <c r="B13" s="6">
        <v>1.4</v>
      </c>
      <c r="C13" s="2" t="s">
        <v>6</v>
      </c>
      <c r="D13" s="5" t="s">
        <v>40</v>
      </c>
      <c r="E13" s="5"/>
      <c r="F13" s="5"/>
    </row>
    <row r="14" spans="1:6" customHeight="1" ht="27">
      <c r="A14" s="2" t="s">
        <v>13</v>
      </c>
      <c r="B14" s="6">
        <v>4</v>
      </c>
      <c r="C14" s="2" t="s">
        <v>14</v>
      </c>
      <c r="D14" s="5" t="s">
        <v>41</v>
      </c>
      <c r="E14" s="5"/>
      <c r="F14" s="5"/>
    </row>
    <row r="15" spans="1:6">
      <c r="A15" s="2"/>
      <c r="B15" s="2"/>
      <c r="C15" s="2"/>
      <c r="D15" s="2"/>
      <c r="E15" s="2"/>
      <c r="F15" s="2"/>
    </row>
    <row r="16" spans="1:6">
      <c r="A16" s="2"/>
      <c r="B16" s="2"/>
      <c r="C16" s="2"/>
      <c r="D16" s="2"/>
      <c r="E16" s="2"/>
      <c r="F16" s="2"/>
    </row>
    <row r="17" spans="1:6" customHeight="1" ht="32">
      <c r="A17" s="4" t="s">
        <v>3</v>
      </c>
      <c r="B17" s="4" t="s">
        <v>15</v>
      </c>
      <c r="C17" s="4" t="s">
        <v>16</v>
      </c>
      <c r="D17" s="4" t="s">
        <v>17</v>
      </c>
      <c r="E17" s="4" t="s">
        <v>18</v>
      </c>
      <c r="F17" s="4" t="s">
        <v>19</v>
      </c>
    </row>
    <row r="18" spans="1:6" customHeight="1" ht="46">
      <c r="A18" s="2" t="str">
        <f>IF(B5="","",B5)</f>
        <v>Комната 1</v>
      </c>
      <c r="B18" s="2" t="s">
        <v>20</v>
      </c>
      <c r="C18" s="2" t="s">
        <v>21</v>
      </c>
      <c r="D18" s="2" t="s">
        <v>22</v>
      </c>
      <c r="E18" s="7">
        <f>IF(COUNT(B7:B13)&lt;7,"",IF(OR(MIN(B7:B9)&lt;=0,MIN(B10:B13)&lt;0,AND(B10=0,B11&lt;&gt;0),AND(B10&lt;&gt;0,B11=0),AND(B12=0,B13&lt;&gt;0),AND(B12&lt;&gt;0,B13=0),2*(B7+B8)*B9&lt;B10*B11+B12*B13),"Проверьте размеры",ROUND(2*(B7+B8)*B9-B10*B11-B12*B13,2)))</f>
        <v>44.61</v>
      </c>
      <c r="F18" s="5" t="s">
        <v>42</v>
      </c>
    </row>
    <row r="19" spans="1:6" customHeight="1" ht="46">
      <c r="A19" s="2" t="str">
        <f>IF(B5="","",B5)</f>
        <v>Комната 1</v>
      </c>
      <c r="B19" s="2" t="s">
        <v>24</v>
      </c>
      <c r="C19" s="2" t="s">
        <v>25</v>
      </c>
      <c r="D19" s="2" t="s">
        <v>22</v>
      </c>
      <c r="E19" s="7">
        <f>IF(COUNT(B7:B8)&lt;2,"",IF(MIN(B7:B8)&lt;=0,"Проверьте размеры",ROUND(B7*B8,2)))</f>
        <v>20</v>
      </c>
      <c r="F19" s="5" t="s">
        <v>43</v>
      </c>
    </row>
    <row r="20" spans="1:6" customHeight="1" ht="46">
      <c r="A20" s="2" t="str">
        <f>IF(B5="","",B5)</f>
        <v>Комната 1</v>
      </c>
      <c r="B20" s="2" t="s">
        <v>26</v>
      </c>
      <c r="C20" s="2" t="s">
        <v>27</v>
      </c>
      <c r="D20" s="2" t="s">
        <v>22</v>
      </c>
      <c r="E20" s="7">
        <f>IF(COUNT(B7:B8)&lt;2,"",IF(MIN(B7:B8)&lt;=0,"Проверьте размеры",ROUND(B7*B8,2)))</f>
        <v>20</v>
      </c>
      <c r="F20" s="5" t="s">
        <v>44</v>
      </c>
    </row>
    <row r="21" spans="1:6" customHeight="1" ht="46">
      <c r="A21" s="2" t="str">
        <f>IF(B5="","",B5)</f>
        <v>Комната 1</v>
      </c>
      <c r="B21" s="2" t="s">
        <v>28</v>
      </c>
      <c r="C21" s="2" t="s">
        <v>29</v>
      </c>
      <c r="D21" s="2" t="s">
        <v>30</v>
      </c>
      <c r="E21" s="7">
        <f>IF(COUNT(B7:B8,B10)&lt;3,"",IF(OR(MIN(B7:B8)&lt;=0,B10&lt;0,B10&gt;2*(B7+B8)),"Проверьте размеры",ROUND(2*(B7+B8)-B10,2)))</f>
        <v>17.1</v>
      </c>
      <c r="F21" s="5" t="s">
        <v>45</v>
      </c>
    </row>
    <row r="22" spans="1:6" customHeight="1" ht="46">
      <c r="A22" s="2" t="str">
        <f>IF(B5="","",B5)</f>
        <v>Комната 1</v>
      </c>
      <c r="B22" s="2" t="s">
        <v>31</v>
      </c>
      <c r="C22" s="2" t="s">
        <v>32</v>
      </c>
      <c r="D22" s="2" t="s">
        <v>14</v>
      </c>
      <c r="E22" s="8">
        <f>IF(COUNT(B14)&lt;1,"",IF(OR(B14&lt;0,MOD(B14,1)&lt;&gt;0),"Проверьте количество",B14))</f>
        <v>4</v>
      </c>
      <c r="F22" s="5" t="s">
        <v>46</v>
      </c>
    </row>
    <row r="23" spans="1:6">
      <c r="A23" s="2"/>
      <c r="B23" s="2"/>
      <c r="C23" s="2"/>
      <c r="D23" s="2"/>
      <c r="E23" s="2"/>
      <c r="F23" s="2"/>
    </row>
    <row r="24" spans="1:6">
      <c r="A24" s="2" t="s">
        <v>33</v>
      </c>
      <c r="B24" s="2"/>
      <c r="C24" s="2"/>
      <c r="D24" s="2"/>
      <c r="E24" s="2"/>
      <c r="F24" s="2"/>
    </row>
    <row r="25" spans="1:6">
      <c r="A25" s="2" t="s">
        <v>34</v>
      </c>
      <c r="B25" s="2"/>
      <c r="C25" s="2"/>
      <c r="D25" s="2"/>
      <c r="E25" s="2"/>
      <c r="F25" s="2"/>
    </row>
    <row r="26" spans="1:6">
      <c r="A26" s="2" t="s">
        <v>35</v>
      </c>
      <c r="B26" s="2"/>
      <c r="C26" s="2"/>
      <c r="D26" s="2"/>
      <c r="E26" s="2"/>
      <c r="F26" s="2"/>
    </row>
    <row r="27" spans="1:6">
      <c r="A27" s="2" t="s">
        <v>36</v>
      </c>
      <c r="B27" s="2"/>
      <c r="C27" s="2"/>
      <c r="D27" s="2"/>
      <c r="E27" s="2"/>
      <c r="F27" s="2"/>
    </row>
    <row r="28" spans="1:6">
      <c r="A28" s="2"/>
      <c r="B28" s="2"/>
      <c r="C28" s="2"/>
      <c r="D28" s="2"/>
      <c r="E28" s="2"/>
      <c r="F28" s="2"/>
    </row>
    <row r="29" spans="1:6">
      <c r="A29" s="3" t="s">
        <v>37</v>
      </c>
      <c r="B29" s="2"/>
      <c r="C29" s="2"/>
      <c r="D29" s="2"/>
      <c r="E29" s="2"/>
      <c r="F29" s="2"/>
    </row>
  </sheetData>
  <autoFilter ref="A17:F22"/>
  <mergeCells>
    <mergeCell ref="A1:F1"/>
    <mergeCell ref="A2:F2"/>
    <mergeCell ref="A3:F3"/>
    <mergeCell ref="D5:F5"/>
    <mergeCell ref="D7:F7"/>
    <mergeCell ref="D8:F8"/>
    <mergeCell ref="D9:F9"/>
    <mergeCell ref="D10:F10"/>
    <mergeCell ref="D11:F11"/>
    <mergeCell ref="D12:F12"/>
    <mergeCell ref="D13:F13"/>
    <mergeCell ref="D14:F14"/>
    <mergeCell ref="A24:F24"/>
    <mergeCell ref="A25:F25"/>
    <mergeCell ref="A26:F26"/>
    <mergeCell ref="A27:F27"/>
    <mergeCell ref="A29:F29"/>
  </mergeCells>
  <dataValidations count="3">
    <dataValidation type="decimal" errorStyle="stop" operator="greaterThanOrEqual" allowBlank="1" showDropDown="1" showInputMessage="0" showErrorMessage="1" errorTitle="Проверьте значение" error="Введите неотрицательное число; розетки — целое количество." sqref="B10:B13">
      <formula1>0</formula1>
    </dataValidation>
    <dataValidation type="decimal" errorStyle="stop" operator="greaterThan" allowBlank="1" showDropDown="1" showInputMessage="0" showErrorMessage="1" errorTitle="Проверьте значение" error="Размер комнаты должен быть больше нуля." sqref="B7:B9">
      <formula1>0</formula1>
    </dataValidation>
    <dataValidation type="whole" errorStyle="stop" operator="greaterThanOrEqual" allowBlank="1" showDropDown="1" showInputMessage="0" showErrorMessage="1" errorTitle="Проверьте значение" error="Введите неотрицательное число; розетки — целое количество." sqref="B14">
      <formula1>0</formula1>
    </dataValidation>
  </dataValidations>
  <hyperlinks>
    <hyperlink ref="A29" r:id="rId_hyperlink_1"/>
  </hyperlinks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>&amp;LSMpro — ведомость объёмов работ&amp;RСтраница &amp;P</oddFooter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10" customWidth="true" style="0"/>
  </cols>
  <sheetData>
    <row r="1" spans="1:1" customHeight="1" ht="42">
      <c r="A1" s="9" t="s">
        <v>47</v>
      </c>
    </row>
    <row r="2" spans="1:1" customHeight="1" ht="42">
      <c r="A2" s="2" t="s">
        <v>48</v>
      </c>
    </row>
    <row r="3" spans="1:1" customHeight="1" ht="42">
      <c r="A3" s="2" t="s">
        <v>49</v>
      </c>
    </row>
    <row r="4" spans="1:1" customHeight="1" ht="42">
      <c r="A4" s="2" t="s">
        <v>50</v>
      </c>
    </row>
    <row r="5" spans="1:1" customHeight="1" ht="42">
      <c r="A5" s="2" t="s">
        <v>51</v>
      </c>
    </row>
    <row r="6" spans="1:1" customHeight="1" ht="42">
      <c r="A6" s="2" t="s">
        <v>52</v>
      </c>
    </row>
    <row r="7" spans="1:1" customHeight="1" ht="42">
      <c r="A7" s="2" t="s">
        <v>53</v>
      </c>
    </row>
    <row r="8" spans="1:1" customHeight="1" ht="42">
      <c r="A8" s="2" t="s">
        <v>54</v>
      </c>
    </row>
    <row r="9" spans="1:1" customHeight="1" ht="42">
      <c r="A9" s="2" t="s">
        <v>55</v>
      </c>
    </row>
    <row r="10" spans="1:1" customHeight="1" ht="42">
      <c r="A10" s="2" t="s">
        <v>56</v>
      </c>
    </row>
    <row r="11" spans="1:1" customHeight="1" ht="42">
      <c r="A11" s="2" t="s">
        <v>57</v>
      </c>
    </row>
    <row r="12" spans="1:1" customHeight="1" ht="42">
      <c r="A12" s="2" t="s">
        <v>58</v>
      </c>
    </row>
    <row r="13" spans="1:1" customHeight="1" ht="42">
      <c r="A13" s="3" t="s">
        <v>59</v>
      </c>
    </row>
    <row r="14" spans="1:1" customHeight="1" ht="42">
      <c r="A14" s="3" t="s">
        <v>60</v>
      </c>
    </row>
    <row r="15" spans="1:1" customHeight="1" ht="42">
      <c r="A15" s="3" t="s">
        <v>61</v>
      </c>
    </row>
  </sheetData>
  <hyperlinks>
    <hyperlink ref="A13" r:id="rId_hyperlink_1"/>
    <hyperlink ref="A14" r:id="rId_hyperlink_2"/>
    <hyperlink ref="A15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Бланк</vt:lpstr>
      <vt:lpstr>Пример комнаты</vt:lpstr>
      <vt:lpstr>Как заполнить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SMpro</dc:creator>
  <cp:lastModifiedBy>Unknown Creator</cp:lastModifiedBy>
  <dcterms:created xsi:type="dcterms:W3CDTF">2026-10-08T20:08:30+00:00</dcterms:created>
  <dcterms:modified xsi:type="dcterms:W3CDTF">2026-10-08T20:08:30+00:00</dcterms:modified>
  <dc:title>Ведомость объёмов работ</dc:title>
  <dc:description>Бланк замера, пример комнаты и инструкция. Без цен и макросов.</dc:description>
  <dc:subject/>
  <cp:keywords/>
  <cp:category/>
</cp:coreProperties>
</file>